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E:\BaiduNetdiskWorkspace\需要同步的工作-应该空\财务处工作任务\06.02-决算草案编制\附件2：北京市卫生健康委信息中心2021年度项目支出绩效自评表\"/>
    </mc:Choice>
  </mc:AlternateContent>
  <bookViews>
    <workbookView xWindow="0" yWindow="0" windowWidth="20490" windowHeight="7860"/>
  </bookViews>
  <sheets>
    <sheet name="Sheet1" sheetId="1" r:id="rId1"/>
    <sheet name="Sheet2" sheetId="2" r:id="rId2"/>
  </sheets>
  <definedNames>
    <definedName name="_xlnm.Print_Area" localSheetId="0">Sheet1!$A$1:$J$29</definedName>
  </definedNames>
  <calcPr calcId="152511"/>
</workbook>
</file>

<file path=xl/calcChain.xml><?xml version="1.0" encoding="utf-8"?>
<calcChain xmlns="http://schemas.openxmlformats.org/spreadsheetml/2006/main">
  <c r="H28" i="1" l="1"/>
  <c r="I9" i="1"/>
  <c r="J8" i="1"/>
  <c r="I28" i="1" s="1"/>
  <c r="I8" i="1"/>
</calcChain>
</file>

<file path=xl/sharedStrings.xml><?xml version="1.0" encoding="utf-8"?>
<sst xmlns="http://schemas.openxmlformats.org/spreadsheetml/2006/main" count="149" uniqueCount="112">
  <si>
    <t>附件3</t>
  </si>
  <si>
    <r>
      <rPr>
        <sz val="16"/>
        <color theme="1"/>
        <rFont val="仿宋_GB2312"/>
        <charset val="134"/>
      </rPr>
      <t xml:space="preserve"> </t>
    </r>
    <r>
      <rPr>
        <b/>
        <sz val="16"/>
        <color rgb="FF000000"/>
        <rFont val="宋体"/>
        <family val="3"/>
        <charset val="134"/>
      </rPr>
      <t>项目支出绩效自评表</t>
    </r>
    <r>
      <rPr>
        <sz val="16"/>
        <color rgb="FF000000"/>
        <rFont val="宋体"/>
        <family val="3"/>
        <charset val="134"/>
      </rPr>
      <t xml:space="preserve"> </t>
    </r>
  </si>
  <si>
    <t>（2021年度）</t>
  </si>
  <si>
    <t>项目名称</t>
  </si>
  <si>
    <t>北京市人间传染的病原微生物实验室生物安全管理信息系统</t>
  </si>
  <si>
    <t>主管部门</t>
  </si>
  <si>
    <t>北京市卫生健康委员会</t>
  </si>
  <si>
    <t>实施单位</t>
  </si>
  <si>
    <t>北京市卫生健康委信息中心（北京市卫生健康委政策研究中心）</t>
  </si>
  <si>
    <t>项目负责人</t>
  </si>
  <si>
    <t>冯文洁</t>
  </si>
  <si>
    <t>联系电话</t>
  </si>
  <si>
    <t>项目资金（万元）</t>
  </si>
  <si>
    <t>年初预算数</t>
  </si>
  <si>
    <t>全年预算数（A）</t>
  </si>
  <si>
    <t>全年执行数（B）</t>
  </si>
  <si>
    <t>分值（10分）</t>
  </si>
  <si>
    <t>执行率（B/A)</t>
  </si>
  <si>
    <t>得分</t>
  </si>
  <si>
    <t>年度资金总额：</t>
  </si>
  <si>
    <t>其中:当年财政
拨款</t>
  </si>
  <si>
    <t>—</t>
  </si>
  <si>
    <t>上年结转资金</t>
  </si>
  <si>
    <t xml:space="preserve">     其他资金</t>
  </si>
  <si>
    <t>年度总体目标</t>
  </si>
  <si>
    <t>预期目标</t>
  </si>
  <si>
    <t>实际完成情况</t>
  </si>
  <si>
    <t>目标1：完成北京市人间传染的病原微生物实验室生物安全管理信息系统建设；
目标2：完成项目初验；
目标3：完成项目终验。</t>
  </si>
  <si>
    <t>绩效指标</t>
  </si>
  <si>
    <t>一级指标</t>
  </si>
  <si>
    <t>二级指标</t>
  </si>
  <si>
    <t>三级指标</t>
  </si>
  <si>
    <t>年度指标值(A)</t>
  </si>
  <si>
    <t>实际完成值(B)</t>
  </si>
  <si>
    <t>分值</t>
  </si>
  <si>
    <t>偏差原因分析及改进措施</t>
  </si>
  <si>
    <r>
      <rPr>
        <sz val="12"/>
        <color theme="1"/>
        <rFont val="宋体"/>
        <family val="3"/>
        <charset val="134"/>
      </rPr>
      <t>产出指标(</t>
    </r>
    <r>
      <rPr>
        <sz val="12"/>
        <color theme="1"/>
        <rFont val="宋体"/>
        <family val="3"/>
        <charset val="134"/>
      </rPr>
      <t>50</t>
    </r>
    <r>
      <rPr>
        <sz val="12"/>
        <color theme="1"/>
        <rFont val="宋体"/>
        <family val="3"/>
        <charset val="134"/>
      </rPr>
      <t>分)</t>
    </r>
  </si>
  <si>
    <t>数量指标</t>
  </si>
  <si>
    <t>二级功能</t>
  </si>
  <si>
    <t>25个</t>
  </si>
  <si>
    <t>子系统个数</t>
  </si>
  <si>
    <t>9个</t>
  </si>
  <si>
    <t>政务云租期</t>
  </si>
  <si>
    <t>1年</t>
  </si>
  <si>
    <t>质量指标</t>
  </si>
  <si>
    <t>系统运行稳定率</t>
  </si>
  <si>
    <t>7个子系统功能建设、2个服务功能的功能齐全</t>
  </si>
  <si>
    <t>齐全</t>
  </si>
  <si>
    <t>病原微生物实验室和实验活动备案系统、病原微生物菌（毒）种或样本监测系统、信息报告系统、动态监测系统、行政审批事项查询、线上监督检查、统计分析系统7个业务应用系统建设；1个视频监测平台、1个GIS服务平台</t>
  </si>
  <si>
    <t>软件性能测试通过率</t>
  </si>
  <si>
    <t>时效指标</t>
  </si>
  <si>
    <t>完成时间</t>
  </si>
  <si>
    <t>2022年4月底前</t>
  </si>
  <si>
    <t>2022年4月24日终验通过</t>
  </si>
  <si>
    <t>成本指标</t>
  </si>
  <si>
    <t>项目经费</t>
  </si>
  <si>
    <t>不高于675.48万元</t>
  </si>
  <si>
    <t>497.6431万元</t>
  </si>
  <si>
    <t>效果指标(30分)</t>
  </si>
  <si>
    <t>经济效益
指标</t>
  </si>
  <si>
    <t>经济性</t>
  </si>
  <si>
    <t>通过”管理信息系统”实施，提升全市约4000所实验室生物安全管理的工作效能，节约督查的人员和时间成本，以信息化方式，加强监管的线上信息集成化审核，提升管理效能。</t>
  </si>
  <si>
    <t>通过互联网信息化的管理，在日常管理、监管上，减少了人力、物力及时间上的投入，使管理在线上形成实时管理的新模式。</t>
  </si>
  <si>
    <t>社会效益
指标</t>
  </si>
  <si>
    <t>社会影响</t>
  </si>
  <si>
    <t>通过信息化集成，整合实验室生物安全各环节管理职能，并系统地梳理实验室设立单位的数量、性质、级别等情况，全面掌握实验室人员、设施设备、运行维护、实验活动开展等全流程情况，做到数据清、情况明，实现资源的有效整合，为实验室生物安全管理的纵深发展，有效防范生物安全风险。提供重要的技术支撑。</t>
  </si>
  <si>
    <t>通过信息化的管理，方便各单位、实验室，可以在线随时、随地的完成实验室填报、申请等相关工作。</t>
  </si>
  <si>
    <t>生态效益
指标</t>
  </si>
  <si>
    <t>无</t>
  </si>
  <si>
    <t>可持续影响指标</t>
  </si>
  <si>
    <t>持久度</t>
  </si>
  <si>
    <t>项目实施后的业务系统，将更有效支撑北京市卫健委针对全市生物实验室的监控、督查工作，将在一段时期内，提升管理部门的管理能力和水平，推动实验室的规范化和制度化建设</t>
  </si>
  <si>
    <t>根据管理模式的更新、信息化的更新，系统可以在不断的完善、优化，同时以系统的使用数据、填报数据等进行综合管控，增加不同维度的管理，形成多方面、多维度的管理模式。</t>
  </si>
  <si>
    <r>
      <rPr>
        <sz val="12"/>
        <color theme="1"/>
        <rFont val="宋体"/>
        <family val="3"/>
        <charset val="134"/>
      </rPr>
      <t>满意度
指标
（1</t>
    </r>
    <r>
      <rPr>
        <sz val="12"/>
        <color theme="1"/>
        <rFont val="宋体"/>
        <family val="3"/>
        <charset val="134"/>
      </rPr>
      <t>0</t>
    </r>
    <r>
      <rPr>
        <sz val="12"/>
        <color theme="1"/>
        <rFont val="宋体"/>
        <family val="3"/>
        <charset val="134"/>
      </rPr>
      <t>分）</t>
    </r>
  </si>
  <si>
    <t>服务对象满意度指标</t>
  </si>
  <si>
    <t>实验室工作人员、卫市卫生行政部门管理人员满意度</t>
  </si>
  <si>
    <t>达到90%以上</t>
  </si>
  <si>
    <t>总分：</t>
  </si>
  <si>
    <t>注：1.得分一档最高不能超过该指标分值上限。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
    4.请在“偏差原因分析及改进措施”中说明偏离目标、不能完成目标的原因及拟采取的措施。
    5.90（含）-100分为优、80（含）-90分为良、60（含）-80分为中、60分以下为差。</t>
  </si>
  <si>
    <r>
      <rPr>
        <sz val="10"/>
        <color theme="1"/>
        <rFont val="微软雅黑"/>
        <family val="2"/>
        <charset val="134"/>
      </rPr>
      <t>一级</t>
    </r>
    <r>
      <rPr>
        <sz val="10"/>
        <color theme="1"/>
        <rFont val="微软雅黑"/>
        <family val="2"/>
        <charset val="134"/>
      </rPr>
      <t xml:space="preserve"> </t>
    </r>
    <r>
      <rPr>
        <sz val="10"/>
        <color theme="1"/>
        <rFont val="微软雅黑"/>
        <family val="2"/>
        <charset val="134"/>
      </rPr>
      <t>指标</t>
    </r>
  </si>
  <si>
    <t>指标值</t>
  </si>
  <si>
    <t>医疗技术备案公示信息系统</t>
  </si>
  <si>
    <t>1套</t>
  </si>
  <si>
    <t>系统运行稳定</t>
  </si>
  <si>
    <r>
      <rPr>
        <sz val="10"/>
        <color theme="1"/>
        <rFont val="微软雅黑"/>
        <family val="2"/>
        <charset val="134"/>
      </rPr>
      <t>≥99</t>
    </r>
    <r>
      <rPr>
        <sz val="10"/>
        <color theme="1"/>
        <rFont val="微软雅黑"/>
        <family val="2"/>
        <charset val="134"/>
      </rPr>
      <t>%</t>
    </r>
  </si>
  <si>
    <r>
      <rPr>
        <sz val="10"/>
        <color theme="1"/>
        <rFont val="微软雅黑"/>
        <family val="2"/>
        <charset val="134"/>
      </rPr>
      <t>≥95</t>
    </r>
    <r>
      <rPr>
        <sz val="10"/>
        <color theme="1"/>
        <rFont val="微软雅黑"/>
        <family val="2"/>
        <charset val="134"/>
      </rPr>
      <t>%</t>
    </r>
  </si>
  <si>
    <t>业务功能齐全</t>
  </si>
  <si>
    <t>系统响应速度符合标准</t>
  </si>
  <si>
    <t>后续完善及改进</t>
  </si>
  <si>
    <t>完成项目招投标工作</t>
  </si>
  <si>
    <t>3个月试运行并通过终验</t>
  </si>
  <si>
    <t>完成项目合同签订</t>
  </si>
  <si>
    <t>进度指标</t>
  </si>
  <si>
    <t>初步完成系统开发，投入试运行</t>
  </si>
  <si>
    <r>
      <rPr>
        <sz val="10"/>
        <color theme="1"/>
        <rFont val="微软雅黑"/>
        <family val="2"/>
        <charset val="134"/>
      </rPr>
      <t>产</t>
    </r>
    <r>
      <rPr>
        <sz val="10"/>
        <color theme="1"/>
        <rFont val="微软雅黑"/>
        <family val="2"/>
        <charset val="134"/>
      </rPr>
      <t xml:space="preserve"> </t>
    </r>
    <r>
      <rPr>
        <sz val="10"/>
        <color theme="1"/>
        <rFont val="微软雅黑"/>
        <family val="2"/>
        <charset val="134"/>
      </rPr>
      <t>出</t>
    </r>
    <r>
      <rPr>
        <sz val="10"/>
        <color theme="1"/>
        <rFont val="微软雅黑"/>
        <family val="2"/>
        <charset val="134"/>
      </rPr>
      <t xml:space="preserve"> </t>
    </r>
    <r>
      <rPr>
        <sz val="10"/>
        <color theme="1"/>
        <rFont val="微软雅黑"/>
        <family val="2"/>
        <charset val="134"/>
      </rPr>
      <t>指</t>
    </r>
    <r>
      <rPr>
        <sz val="10"/>
        <color theme="1"/>
        <rFont val="微软雅黑"/>
        <family val="2"/>
        <charset val="134"/>
      </rPr>
      <t xml:space="preserve"> </t>
    </r>
    <r>
      <rPr>
        <sz val="10"/>
        <color theme="1"/>
        <rFont val="微软雅黑"/>
        <family val="2"/>
        <charset val="134"/>
      </rPr>
      <t>标</t>
    </r>
  </si>
  <si>
    <r>
      <rPr>
        <sz val="9"/>
        <color theme="1"/>
        <rFont val="Times New Roman"/>
        <family val="1"/>
      </rPr>
      <t>59.95</t>
    </r>
    <r>
      <rPr>
        <sz val="9"/>
        <color theme="1"/>
        <rFont val="宋体"/>
        <family val="3"/>
        <charset val="134"/>
      </rPr>
      <t>万元</t>
    </r>
  </si>
  <si>
    <t>完成医疗技术备案公示信息系统目终验款的支付</t>
  </si>
  <si>
    <r>
      <rPr>
        <sz val="9"/>
        <color theme="1"/>
        <rFont val="Times New Roman"/>
        <family val="1"/>
      </rPr>
      <t>9.26</t>
    </r>
    <r>
      <rPr>
        <sz val="9"/>
        <color theme="1"/>
        <rFont val="宋体"/>
        <family val="3"/>
        <charset val="134"/>
      </rPr>
      <t>万元</t>
    </r>
  </si>
  <si>
    <r>
      <rPr>
        <sz val="10"/>
        <color theme="1"/>
        <rFont val="微软雅黑"/>
        <family val="2"/>
        <charset val="134"/>
      </rPr>
      <t>**</t>
    </r>
    <r>
      <rPr>
        <sz val="10"/>
        <color theme="1"/>
        <rFont val="微软雅黑"/>
        <family val="2"/>
        <charset val="134"/>
      </rPr>
      <t>经济性</t>
    </r>
  </si>
  <si>
    <t>经济效益大，系统实现后，可在平台中实时掌握全市的医疗机构重点医疗技术信息情况，省去以往的人工上报统计的工作和费用。可实现对申报的电子材料的管理，节省管理资料的储存和查找的繁琐费用。对个人、对机构，都可减少申报的来往次数，大大节约社会资源。</t>
  </si>
  <si>
    <t>更为丰富的统计分析，对于管理单位有较大的辅助作用，通过系统自动实现了之前在Excel里面分析统计的过程，减轻了管理人员的工作负担，提高了效率和质量，节约了管理成本。</t>
  </si>
  <si>
    <r>
      <rPr>
        <sz val="10"/>
        <color theme="1"/>
        <rFont val="微软雅黑"/>
        <family val="2"/>
        <charset val="134"/>
      </rPr>
      <t>**</t>
    </r>
    <r>
      <rPr>
        <sz val="10"/>
        <color theme="1"/>
        <rFont val="微软雅黑"/>
        <family val="2"/>
        <charset val="134"/>
      </rPr>
      <t>社会影响力</t>
    </r>
  </si>
  <si>
    <t>系统建设完成后，将产生较大的社会效益，体现在政府的放、管、服三方面。给医疗机构提供互联网上服务，医疗机构自己管理自己的重点医疗技术备案信息，卫生计生委监管，将大大促进政府提倡的互联网+，为广大医疗机构和人员服务，加强事中事后监管的体系建设。社会效益是巨大并且长期可持续。</t>
  </si>
  <si>
    <t>系统平台通过市卫计委官方门户对社会工资提供公示，同时通过各区卫计委对外提供公示服务，在医疗机构重点医疗技术方面能切实为社会公众的知情、告知带来便利，社会效益是巨大并且长期可持续。</t>
  </si>
  <si>
    <r>
      <rPr>
        <sz val="10"/>
        <color theme="1"/>
        <rFont val="微软雅黑"/>
        <family val="2"/>
        <charset val="134"/>
      </rPr>
      <t>效</t>
    </r>
    <r>
      <rPr>
        <sz val="10"/>
        <color theme="1"/>
        <rFont val="微软雅黑"/>
        <family val="2"/>
        <charset val="134"/>
      </rPr>
      <t xml:space="preserve"> </t>
    </r>
    <r>
      <rPr>
        <sz val="10"/>
        <color theme="1"/>
        <rFont val="微软雅黑"/>
        <family val="2"/>
        <charset val="134"/>
      </rPr>
      <t>果</t>
    </r>
    <r>
      <rPr>
        <sz val="10"/>
        <color theme="1"/>
        <rFont val="微软雅黑"/>
        <family val="2"/>
        <charset val="134"/>
      </rPr>
      <t xml:space="preserve"> </t>
    </r>
    <r>
      <rPr>
        <sz val="10"/>
        <color theme="1"/>
        <rFont val="微软雅黑"/>
        <family val="2"/>
        <charset val="134"/>
      </rPr>
      <t>指</t>
    </r>
    <r>
      <rPr>
        <sz val="10"/>
        <color theme="1"/>
        <rFont val="微软雅黑"/>
        <family val="2"/>
        <charset val="134"/>
      </rPr>
      <t xml:space="preserve"> </t>
    </r>
    <r>
      <rPr>
        <sz val="10"/>
        <color theme="1"/>
        <rFont val="微软雅黑"/>
        <family val="2"/>
        <charset val="134"/>
      </rPr>
      <t>标</t>
    </r>
  </si>
  <si>
    <t>效益指标</t>
  </si>
  <si>
    <r>
      <rPr>
        <sz val="10"/>
        <color theme="1"/>
        <rFont val="微软雅黑"/>
        <family val="2"/>
        <charset val="134"/>
      </rPr>
      <t>**</t>
    </r>
    <r>
      <rPr>
        <sz val="10"/>
        <color theme="1"/>
        <rFont val="微软雅黑"/>
        <family val="2"/>
        <charset val="134"/>
      </rPr>
      <t>持久度</t>
    </r>
  </si>
  <si>
    <t>系统建设是可持续和可扩展的</t>
  </si>
  <si>
    <r>
      <rPr>
        <sz val="10"/>
        <color theme="1"/>
        <rFont val="微软雅黑"/>
        <family val="2"/>
        <charset val="134"/>
      </rPr>
      <t>服务对象</t>
    </r>
    <r>
      <rPr>
        <sz val="10"/>
        <color theme="1"/>
        <rFont val="微软雅黑"/>
        <family val="2"/>
        <charset val="134"/>
      </rPr>
      <t xml:space="preserve"> </t>
    </r>
    <r>
      <rPr>
        <sz val="10"/>
        <color theme="1"/>
        <rFont val="微软雅黑"/>
        <family val="2"/>
        <charset val="134"/>
      </rPr>
      <t>满意度指标</t>
    </r>
  </si>
  <si>
    <t>相应满意度指标</t>
  </si>
  <si>
    <t>使得平台系统使用者：医疗机构、卫生计生委，业务办理方便，高效。先期满足基本业务需求，满意度≥80%。</t>
  </si>
  <si>
    <t>通过后续建设，进一步完善系统功能，增系统可用性、易用性和业务满足能力，用户满意度≥90%</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</si>
</sst>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6" formatCode="0.00_ "/>
  </numFmts>
  <fonts count="20">
    <font>
      <sz val="11"/>
      <color theme="1"/>
      <name val="等线"/>
      <charset val="134"/>
      <scheme val="minor"/>
    </font>
    <font>
      <sz val="10"/>
      <color theme="1"/>
      <name val="微软雅黑"/>
      <family val="2"/>
      <charset val="134"/>
    </font>
    <font>
      <sz val="10"/>
      <color theme="1"/>
      <name val="Times New Roman"/>
      <family val="1"/>
    </font>
    <font>
      <sz val="10"/>
      <color rgb="FF000000"/>
      <name val="宋体"/>
      <family val="3"/>
      <charset val="134"/>
    </font>
    <font>
      <sz val="10"/>
      <color theme="1"/>
      <name val="宋体"/>
      <family val="3"/>
      <charset val="134"/>
    </font>
    <font>
      <sz val="7.5"/>
      <color theme="1"/>
      <name val="微软雅黑"/>
      <family val="2"/>
      <charset val="134"/>
    </font>
    <font>
      <sz val="9"/>
      <color theme="1"/>
      <name val="Times New Roman"/>
      <family val="1"/>
    </font>
    <font>
      <sz val="11"/>
      <color theme="1"/>
      <name val="Times New Roman"/>
      <family val="1"/>
    </font>
    <font>
      <sz val="14"/>
      <color theme="1"/>
      <name val="等线"/>
      <family val="3"/>
      <charset val="134"/>
      <scheme val="minor"/>
    </font>
    <font>
      <sz val="16"/>
      <color theme="1"/>
      <name val="仿宋_GB2312"/>
      <charset val="134"/>
    </font>
    <font>
      <sz val="11"/>
      <color rgb="FF000000"/>
      <name val="宋体"/>
      <family val="3"/>
      <charset val="134"/>
    </font>
    <font>
      <sz val="12"/>
      <color rgb="FF000000"/>
      <name val="宋体"/>
      <family val="3"/>
      <charset val="134"/>
    </font>
    <font>
      <sz val="12"/>
      <color theme="1"/>
      <name val="宋体"/>
      <family val="3"/>
      <charset val="134"/>
    </font>
    <font>
      <b/>
      <sz val="12"/>
      <color rgb="FF000000"/>
      <name val="宋体"/>
      <family val="3"/>
      <charset val="134"/>
    </font>
    <font>
      <sz val="12"/>
      <name val="宋体"/>
      <family val="3"/>
      <charset val="134"/>
    </font>
    <font>
      <sz val="9"/>
      <color theme="1"/>
      <name val="宋体"/>
      <family val="3"/>
      <charset val="134"/>
    </font>
    <font>
      <b/>
      <sz val="16"/>
      <color rgb="FF000000"/>
      <name val="宋体"/>
      <family val="3"/>
      <charset val="134"/>
    </font>
    <font>
      <sz val="16"/>
      <color rgb="FF000000"/>
      <name val="宋体"/>
      <family val="3"/>
      <charset val="134"/>
    </font>
    <font>
      <sz val="11"/>
      <color theme="1"/>
      <name val="等线"/>
      <family val="3"/>
      <charset val="134"/>
      <scheme val="minor"/>
    </font>
    <font>
      <sz val="9"/>
      <name val="等线"/>
      <family val="3"/>
      <charset val="134"/>
      <scheme val="minor"/>
    </font>
  </fonts>
  <fills count="2">
    <fill>
      <patternFill patternType="none"/>
    </fill>
    <fill>
      <patternFill patternType="gray125"/>
    </fill>
  </fills>
  <borders count="8">
    <border>
      <left/>
      <right/>
      <top/>
      <bottom/>
      <diagonal/>
    </border>
    <border>
      <left style="medium">
        <color auto="1"/>
      </left>
      <right style="medium">
        <color auto="1"/>
      </right>
      <top style="medium">
        <color auto="1"/>
      </top>
      <bottom style="medium">
        <color auto="1"/>
      </bottom>
      <diagonal/>
    </border>
    <border>
      <left style="medium">
        <color auto="1"/>
      </left>
      <right style="medium">
        <color auto="1"/>
      </right>
      <top/>
      <bottom/>
      <diagonal/>
    </border>
    <border>
      <left style="medium">
        <color auto="1"/>
      </left>
      <right style="medium">
        <color auto="1"/>
      </right>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style="medium">
        <color auto="1"/>
      </top>
      <bottom/>
      <diagonal/>
    </border>
    <border>
      <left/>
      <right/>
      <top style="medium">
        <color auto="1"/>
      </top>
      <bottom/>
      <diagonal/>
    </border>
  </borders>
  <cellStyleXfs count="3">
    <xf numFmtId="0" fontId="0" fillId="0" borderId="0"/>
    <xf numFmtId="9" fontId="18" fillId="0" borderId="0" applyFont="0" applyFill="0" applyBorder="0" applyAlignment="0" applyProtection="0">
      <alignment vertical="center"/>
    </xf>
    <xf numFmtId="0" fontId="14" fillId="0" borderId="0"/>
  </cellStyleXfs>
  <cellXfs count="50">
    <xf numFmtId="0" fontId="0" fillId="0" borderId="0" xfId="0"/>
    <xf numFmtId="0" fontId="1" fillId="0" borderId="1" xfId="0" applyFont="1" applyBorder="1" applyAlignment="1">
      <alignment horizontal="left" vertical="top" wrapText="1"/>
    </xf>
    <xf numFmtId="0" fontId="2" fillId="0" borderId="2" xfId="0" applyFont="1" applyBorder="1" applyAlignment="1">
      <alignment horizontal="left" vertical="top" wrapText="1"/>
    </xf>
    <xf numFmtId="0" fontId="1" fillId="0" borderId="3" xfId="0" applyFont="1" applyBorder="1" applyAlignment="1">
      <alignment horizontal="left" vertical="top" wrapText="1"/>
    </xf>
    <xf numFmtId="0" fontId="4" fillId="0" borderId="2" xfId="0" applyFont="1" applyBorder="1" applyAlignment="1">
      <alignment horizontal="left" vertical="top" wrapText="1"/>
    </xf>
    <xf numFmtId="0" fontId="1" fillId="0" borderId="2" xfId="0" applyFont="1" applyBorder="1" applyAlignment="1">
      <alignment horizontal="left" vertical="top" wrapText="1"/>
    </xf>
    <xf numFmtId="0" fontId="0" fillId="0" borderId="2" xfId="0" applyBorder="1"/>
    <xf numFmtId="0" fontId="0" fillId="0" borderId="3" xfId="0" applyBorder="1"/>
    <xf numFmtId="9" fontId="1" fillId="0" borderId="3" xfId="0" applyNumberFormat="1" applyFont="1" applyBorder="1" applyAlignment="1">
      <alignment horizontal="left" vertical="top" wrapText="1"/>
    </xf>
    <xf numFmtId="57" fontId="1" fillId="0" borderId="3" xfId="0" applyNumberFormat="1" applyFont="1" applyBorder="1" applyAlignment="1">
      <alignment horizontal="left" vertical="top" wrapText="1"/>
    </xf>
    <xf numFmtId="57" fontId="5" fillId="0" borderId="3" xfId="0" applyNumberFormat="1" applyFont="1" applyBorder="1" applyAlignment="1">
      <alignment horizontal="left" vertical="top" wrapText="1"/>
    </xf>
    <xf numFmtId="0" fontId="4" fillId="0" borderId="3" xfId="0" applyFont="1" applyBorder="1" applyAlignment="1">
      <alignment horizontal="left" vertical="top" wrapText="1"/>
    </xf>
    <xf numFmtId="0" fontId="7" fillId="0" borderId="2" xfId="0" applyFont="1" applyBorder="1" applyAlignment="1">
      <alignment horizontal="left" vertical="top" wrapText="1"/>
    </xf>
    <xf numFmtId="0" fontId="4" fillId="0" borderId="3" xfId="0" applyFont="1" applyBorder="1" applyAlignment="1">
      <alignment horizontal="left" wrapText="1"/>
    </xf>
    <xf numFmtId="0" fontId="1" fillId="0" borderId="3" xfId="0" applyFont="1" applyBorder="1" applyAlignment="1">
      <alignment horizontal="left" vertical="top" wrapText="1"/>
    </xf>
    <xf numFmtId="0" fontId="3" fillId="0" borderId="3" xfId="0" applyFont="1" applyBorder="1" applyAlignment="1">
      <alignment horizontal="left" vertical="top" wrapText="1"/>
    </xf>
    <xf numFmtId="57" fontId="1" fillId="0" borderId="3" xfId="0" applyNumberFormat="1" applyFont="1" applyBorder="1" applyAlignment="1">
      <alignment horizontal="left" vertical="top" wrapText="1"/>
    </xf>
    <xf numFmtId="0" fontId="6" fillId="0" borderId="3" xfId="0" applyFont="1" applyBorder="1" applyAlignment="1">
      <alignment horizontal="left" vertical="top" wrapText="1"/>
    </xf>
    <xf numFmtId="0" fontId="8" fillId="0" borderId="0" xfId="0" applyFont="1" applyFill="1"/>
    <xf numFmtId="0" fontId="0" fillId="0" borderId="0" xfId="0" applyFill="1"/>
    <xf numFmtId="0" fontId="9" fillId="0" borderId="0" xfId="0" applyFont="1" applyFill="1" applyAlignment="1">
      <alignment horizontal="center" vertical="center" wrapText="1"/>
    </xf>
    <xf numFmtId="0" fontId="10" fillId="0" borderId="0" xfId="0" applyFont="1" applyFill="1" applyAlignment="1">
      <alignment horizontal="center" vertical="center" wrapText="1"/>
    </xf>
    <xf numFmtId="0" fontId="11" fillId="0" borderId="1" xfId="0" applyFont="1" applyFill="1" applyBorder="1" applyAlignment="1">
      <alignment horizontal="center" vertical="center"/>
    </xf>
    <xf numFmtId="0" fontId="11" fillId="0" borderId="1" xfId="0" applyFont="1" applyFill="1" applyBorder="1" applyAlignment="1">
      <alignment horizontal="center" vertical="center"/>
    </xf>
    <xf numFmtId="0" fontId="11" fillId="0" borderId="1" xfId="0" applyFont="1" applyFill="1" applyBorder="1" applyAlignment="1">
      <alignment horizontal="center" vertical="center" wrapText="1"/>
    </xf>
    <xf numFmtId="0" fontId="11" fillId="0" borderId="1" xfId="0" applyFont="1" applyFill="1" applyBorder="1" applyAlignment="1">
      <alignment horizontal="center" vertical="center" wrapText="1"/>
    </xf>
    <xf numFmtId="0" fontId="11" fillId="0" borderId="1" xfId="0" applyFont="1" applyFill="1" applyBorder="1" applyAlignment="1">
      <alignment horizontal="justify" vertical="center"/>
    </xf>
    <xf numFmtId="10" fontId="11" fillId="0" borderId="1" xfId="1" applyNumberFormat="1" applyFont="1" applyFill="1" applyBorder="1" applyAlignment="1">
      <alignment horizontal="center" vertical="center"/>
    </xf>
    <xf numFmtId="176" fontId="11" fillId="0" borderId="1" xfId="0" applyNumberFormat="1" applyFont="1" applyFill="1" applyBorder="1" applyAlignment="1">
      <alignment horizontal="center" vertical="center" wrapText="1"/>
    </xf>
    <xf numFmtId="0" fontId="0" fillId="0" borderId="0" xfId="0" applyFill="1" applyAlignment="1">
      <alignment horizontal="center" wrapText="1"/>
    </xf>
    <xf numFmtId="0" fontId="11" fillId="0" borderId="1" xfId="0" applyFont="1" applyFill="1" applyBorder="1" applyAlignment="1">
      <alignment horizontal="left" vertical="center" wrapText="1"/>
    </xf>
    <xf numFmtId="9" fontId="11" fillId="0" borderId="1" xfId="1" applyFont="1" applyFill="1" applyBorder="1" applyAlignment="1">
      <alignment horizontal="center" vertical="center"/>
    </xf>
    <xf numFmtId="0" fontId="11" fillId="0" borderId="1" xfId="0" applyFont="1" applyFill="1" applyBorder="1" applyAlignment="1">
      <alignment horizontal="left" vertical="center"/>
    </xf>
    <xf numFmtId="0" fontId="11" fillId="0" borderId="1" xfId="0" applyFont="1" applyFill="1" applyBorder="1" applyAlignment="1">
      <alignment horizontal="center" vertical="center" textRotation="255"/>
    </xf>
    <xf numFmtId="0" fontId="11" fillId="0" borderId="4" xfId="0" applyFont="1" applyFill="1" applyBorder="1" applyAlignment="1">
      <alignment horizontal="center" vertical="center" wrapText="1"/>
    </xf>
    <xf numFmtId="0" fontId="11" fillId="0" borderId="5" xfId="0" applyFont="1" applyFill="1" applyBorder="1" applyAlignment="1">
      <alignment horizontal="center" vertical="center" wrapText="1"/>
    </xf>
    <xf numFmtId="0" fontId="12" fillId="0" borderId="1" xfId="0" applyFont="1" applyFill="1" applyBorder="1" applyAlignment="1">
      <alignment horizontal="center" vertical="center" wrapText="1"/>
    </xf>
    <xf numFmtId="0" fontId="11" fillId="0" borderId="6" xfId="0" applyFont="1" applyFill="1" applyBorder="1" applyAlignment="1">
      <alignment horizontal="center" vertical="center"/>
    </xf>
    <xf numFmtId="0" fontId="11" fillId="0" borderId="4" xfId="0" applyFont="1" applyFill="1" applyBorder="1" applyAlignment="1">
      <alignment horizontal="center" vertical="center"/>
    </xf>
    <xf numFmtId="0" fontId="11" fillId="0" borderId="5" xfId="0" applyFont="1" applyFill="1" applyBorder="1" applyAlignment="1">
      <alignment horizontal="center" vertical="center"/>
    </xf>
    <xf numFmtId="0" fontId="11" fillId="0" borderId="2" xfId="0" applyFont="1" applyFill="1" applyBorder="1" applyAlignment="1">
      <alignment horizontal="center" vertical="center"/>
    </xf>
    <xf numFmtId="0" fontId="11" fillId="0" borderId="3" xfId="0" applyFont="1" applyFill="1" applyBorder="1" applyAlignment="1">
      <alignment horizontal="center" vertical="center"/>
    </xf>
    <xf numFmtId="9" fontId="11" fillId="0" borderId="1" xfId="0" applyNumberFormat="1" applyFont="1" applyFill="1" applyBorder="1" applyAlignment="1">
      <alignment horizontal="center" vertical="center" wrapText="1"/>
    </xf>
    <xf numFmtId="9" fontId="11" fillId="0" borderId="4" xfId="0" applyNumberFormat="1" applyFont="1" applyFill="1" applyBorder="1" applyAlignment="1">
      <alignment horizontal="center" vertical="center" wrapText="1"/>
    </xf>
    <xf numFmtId="0" fontId="12" fillId="0" borderId="1" xfId="0" applyFont="1" applyFill="1" applyBorder="1" applyAlignment="1">
      <alignment horizontal="center" vertical="center" wrapText="1"/>
    </xf>
    <xf numFmtId="0" fontId="13" fillId="0" borderId="1" xfId="0" applyFont="1" applyFill="1" applyBorder="1" applyAlignment="1">
      <alignment horizontal="center" vertical="center"/>
    </xf>
    <xf numFmtId="0" fontId="13" fillId="0" borderId="1" xfId="0" applyFont="1" applyFill="1" applyBorder="1" applyAlignment="1">
      <alignment horizontal="center" vertical="center"/>
    </xf>
    <xf numFmtId="176" fontId="13" fillId="0" borderId="1" xfId="0" applyNumberFormat="1" applyFont="1" applyFill="1" applyBorder="1" applyAlignment="1">
      <alignment horizontal="center" vertical="center"/>
    </xf>
    <xf numFmtId="0" fontId="11" fillId="0" borderId="7" xfId="0" applyFont="1" applyFill="1" applyBorder="1" applyAlignment="1">
      <alignment horizontal="left" vertical="center" wrapText="1"/>
    </xf>
    <xf numFmtId="0" fontId="11" fillId="0" borderId="7" xfId="0" applyFont="1" applyFill="1" applyBorder="1" applyAlignment="1">
      <alignment horizontal="left" vertical="center"/>
    </xf>
  </cellXfs>
  <cellStyles count="3">
    <cellStyle name="百分比" xfId="1" builtinId="5"/>
    <cellStyle name="常规" xfId="0" builtinId="0"/>
    <cellStyle name="常规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3</xdr:col>
      <xdr:colOff>38100</xdr:colOff>
      <xdr:row>6</xdr:row>
      <xdr:rowOff>28575</xdr:rowOff>
    </xdr:from>
    <xdr:to>
      <xdr:col>3</xdr:col>
      <xdr:colOff>1333499</xdr:colOff>
      <xdr:row>6</xdr:row>
      <xdr:rowOff>342900</xdr:rowOff>
    </xdr:to>
    <xdr:sp macro="" textlink="">
      <xdr:nvSpPr>
        <xdr:cNvPr id="1025" name="直接箭头连接符 1"/>
        <xdr:cNvSpPr>
          <a:spLocks noChangeShapeType="1"/>
        </xdr:cNvSpPr>
      </xdr:nvSpPr>
      <xdr:spPr>
        <a:xfrm>
          <a:off x="1971675" y="2033905"/>
          <a:ext cx="1294765" cy="314325"/>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9"/>
  <sheetViews>
    <sheetView tabSelected="1" topLeftCell="D1" zoomScaleNormal="100" zoomScaleSheetLayoutView="85" workbookViewId="0">
      <selection activeCell="F13" sqref="F13:J13"/>
    </sheetView>
  </sheetViews>
  <sheetFormatPr defaultColWidth="9" defaultRowHeight="14.25"/>
  <cols>
    <col min="1" max="1" width="5.375" style="19" customWidth="1"/>
    <col min="2" max="2" width="7.75" style="19" customWidth="1"/>
    <col min="3" max="3" width="12.25" style="19" customWidth="1"/>
    <col min="4" max="4" width="17.75" style="19" customWidth="1"/>
    <col min="5" max="5" width="25.375" style="19" customWidth="1"/>
    <col min="6" max="6" width="13.375" style="19" customWidth="1"/>
    <col min="7" max="7" width="11.625" style="19" customWidth="1"/>
    <col min="8" max="8" width="12.5" style="19" customWidth="1"/>
    <col min="9" max="9" width="11" style="19" customWidth="1"/>
    <col min="10" max="10" width="14.625" style="19" customWidth="1"/>
    <col min="11" max="16384" width="9" style="19"/>
  </cols>
  <sheetData>
    <row r="1" spans="1:11" ht="27" customHeight="1">
      <c r="A1" s="18" t="s">
        <v>0</v>
      </c>
    </row>
    <row r="2" spans="1:11" ht="33.950000000000003" customHeight="1">
      <c r="A2" s="20" t="s">
        <v>1</v>
      </c>
      <c r="B2" s="20"/>
      <c r="C2" s="20"/>
      <c r="D2" s="20"/>
      <c r="E2" s="20"/>
      <c r="F2" s="20"/>
      <c r="G2" s="20"/>
      <c r="H2" s="20"/>
      <c r="I2" s="20"/>
      <c r="J2" s="20"/>
    </row>
    <row r="3" spans="1:11" ht="18.75" customHeight="1">
      <c r="A3" s="21" t="s">
        <v>2</v>
      </c>
      <c r="B3" s="21"/>
      <c r="C3" s="21"/>
      <c r="D3" s="21"/>
      <c r="E3" s="21"/>
      <c r="F3" s="21"/>
      <c r="G3" s="21"/>
      <c r="H3" s="21"/>
      <c r="I3" s="21"/>
      <c r="J3" s="21"/>
    </row>
    <row r="4" spans="1:11" ht="20.100000000000001" customHeight="1">
      <c r="A4" s="22" t="s">
        <v>3</v>
      </c>
      <c r="B4" s="22"/>
      <c r="C4" s="22"/>
      <c r="D4" s="22" t="s">
        <v>4</v>
      </c>
      <c r="E4" s="22"/>
      <c r="F4" s="22"/>
      <c r="G4" s="22"/>
      <c r="H4" s="22"/>
      <c r="I4" s="22"/>
      <c r="J4" s="22"/>
    </row>
    <row r="5" spans="1:11" ht="38.1" customHeight="1">
      <c r="A5" s="22" t="s">
        <v>5</v>
      </c>
      <c r="B5" s="22"/>
      <c r="C5" s="22"/>
      <c r="D5" s="22" t="s">
        <v>6</v>
      </c>
      <c r="E5" s="22"/>
      <c r="F5" s="23"/>
      <c r="G5" s="23" t="s">
        <v>7</v>
      </c>
      <c r="H5" s="24" t="s">
        <v>8</v>
      </c>
      <c r="I5" s="24"/>
      <c r="J5" s="24"/>
    </row>
    <row r="6" spans="1:11" ht="20.100000000000001" customHeight="1">
      <c r="A6" s="22" t="s">
        <v>9</v>
      </c>
      <c r="B6" s="22"/>
      <c r="C6" s="22"/>
      <c r="D6" s="22" t="s">
        <v>10</v>
      </c>
      <c r="E6" s="22"/>
      <c r="F6" s="23"/>
      <c r="G6" s="23" t="s">
        <v>11</v>
      </c>
      <c r="H6" s="24">
        <v>83366971</v>
      </c>
      <c r="I6" s="24"/>
      <c r="J6" s="24"/>
    </row>
    <row r="7" spans="1:11" ht="28.5">
      <c r="A7" s="24" t="s">
        <v>12</v>
      </c>
      <c r="B7" s="24"/>
      <c r="C7" s="24"/>
      <c r="D7" s="23"/>
      <c r="E7" s="25" t="s">
        <v>13</v>
      </c>
      <c r="F7" s="25" t="s">
        <v>14</v>
      </c>
      <c r="G7" s="25" t="s">
        <v>15</v>
      </c>
      <c r="H7" s="25" t="s">
        <v>16</v>
      </c>
      <c r="I7" s="25" t="s">
        <v>17</v>
      </c>
      <c r="J7" s="23" t="s">
        <v>18</v>
      </c>
    </row>
    <row r="8" spans="1:11" ht="20.100000000000001" customHeight="1">
      <c r="A8" s="24"/>
      <c r="B8" s="24"/>
      <c r="C8" s="24"/>
      <c r="D8" s="26" t="s">
        <v>19</v>
      </c>
      <c r="E8" s="23">
        <v>675.48</v>
      </c>
      <c r="F8" s="23">
        <v>675.48</v>
      </c>
      <c r="G8" s="23">
        <v>497.6431</v>
      </c>
      <c r="H8" s="23">
        <v>10</v>
      </c>
      <c r="I8" s="27">
        <f>G8/F8</f>
        <v>0.73672514360158703</v>
      </c>
      <c r="J8" s="28">
        <f>10*I8</f>
        <v>7.3672514360158701</v>
      </c>
      <c r="K8" s="29"/>
    </row>
    <row r="9" spans="1:11" ht="28.5">
      <c r="A9" s="24"/>
      <c r="B9" s="24"/>
      <c r="C9" s="24"/>
      <c r="D9" s="30" t="s">
        <v>20</v>
      </c>
      <c r="E9" s="23">
        <v>675.48</v>
      </c>
      <c r="F9" s="23">
        <v>675.48</v>
      </c>
      <c r="G9" s="23">
        <v>497.6431</v>
      </c>
      <c r="H9" s="23" t="s">
        <v>21</v>
      </c>
      <c r="I9" s="27">
        <f>G9/F9</f>
        <v>0.73672514360158703</v>
      </c>
      <c r="J9" s="25" t="s">
        <v>21</v>
      </c>
      <c r="K9" s="29"/>
    </row>
    <row r="10" spans="1:11" ht="24.95" customHeight="1">
      <c r="A10" s="24"/>
      <c r="B10" s="24"/>
      <c r="C10" s="24"/>
      <c r="D10" s="23" t="s">
        <v>22</v>
      </c>
      <c r="E10" s="23"/>
      <c r="F10" s="23"/>
      <c r="G10" s="23"/>
      <c r="H10" s="23" t="s">
        <v>21</v>
      </c>
      <c r="I10" s="31"/>
      <c r="J10" s="25" t="s">
        <v>21</v>
      </c>
    </row>
    <row r="11" spans="1:11" ht="18.95" customHeight="1">
      <c r="A11" s="24"/>
      <c r="B11" s="24"/>
      <c r="C11" s="24"/>
      <c r="D11" s="32" t="s">
        <v>23</v>
      </c>
      <c r="E11" s="23"/>
      <c r="F11" s="23"/>
      <c r="G11" s="23"/>
      <c r="H11" s="23" t="s">
        <v>21</v>
      </c>
      <c r="I11" s="31"/>
      <c r="J11" s="25" t="s">
        <v>21</v>
      </c>
    </row>
    <row r="12" spans="1:11" ht="26.1" customHeight="1">
      <c r="A12" s="33" t="s">
        <v>24</v>
      </c>
      <c r="B12" s="24" t="s">
        <v>25</v>
      </c>
      <c r="C12" s="24"/>
      <c r="D12" s="24"/>
      <c r="E12" s="24"/>
      <c r="F12" s="24" t="s">
        <v>26</v>
      </c>
      <c r="G12" s="24"/>
      <c r="H12" s="24"/>
      <c r="I12" s="24"/>
      <c r="J12" s="24"/>
    </row>
    <row r="13" spans="1:11" ht="75" customHeight="1">
      <c r="A13" s="33"/>
      <c r="B13" s="24" t="s">
        <v>27</v>
      </c>
      <c r="C13" s="24"/>
      <c r="D13" s="24"/>
      <c r="E13" s="24"/>
      <c r="F13" s="24" t="s">
        <v>27</v>
      </c>
      <c r="G13" s="24"/>
      <c r="H13" s="24"/>
      <c r="I13" s="24"/>
      <c r="J13" s="24"/>
    </row>
    <row r="14" spans="1:11" ht="28.5">
      <c r="A14" s="33" t="s">
        <v>28</v>
      </c>
      <c r="B14" s="25" t="s">
        <v>29</v>
      </c>
      <c r="C14" s="23" t="s">
        <v>30</v>
      </c>
      <c r="D14" s="23" t="s">
        <v>31</v>
      </c>
      <c r="E14" s="23" t="s">
        <v>32</v>
      </c>
      <c r="F14" s="34" t="s">
        <v>33</v>
      </c>
      <c r="G14" s="35"/>
      <c r="H14" s="25" t="s">
        <v>34</v>
      </c>
      <c r="I14" s="25" t="s">
        <v>18</v>
      </c>
      <c r="J14" s="25" t="s">
        <v>35</v>
      </c>
    </row>
    <row r="15" spans="1:11" ht="24" customHeight="1">
      <c r="A15" s="33"/>
      <c r="B15" s="36" t="s">
        <v>36</v>
      </c>
      <c r="C15" s="37" t="s">
        <v>37</v>
      </c>
      <c r="D15" s="25" t="s">
        <v>38</v>
      </c>
      <c r="E15" s="23" t="s">
        <v>39</v>
      </c>
      <c r="F15" s="38" t="s">
        <v>39</v>
      </c>
      <c r="G15" s="39"/>
      <c r="H15" s="25">
        <v>5</v>
      </c>
      <c r="I15" s="25">
        <v>5</v>
      </c>
      <c r="J15" s="23"/>
    </row>
    <row r="16" spans="1:11" ht="24" customHeight="1">
      <c r="A16" s="33"/>
      <c r="B16" s="36"/>
      <c r="C16" s="40"/>
      <c r="D16" s="25" t="s">
        <v>40</v>
      </c>
      <c r="E16" s="23" t="s">
        <v>41</v>
      </c>
      <c r="F16" s="38" t="s">
        <v>41</v>
      </c>
      <c r="G16" s="39"/>
      <c r="H16" s="25">
        <v>5</v>
      </c>
      <c r="I16" s="25">
        <v>5</v>
      </c>
      <c r="J16" s="23"/>
    </row>
    <row r="17" spans="1:10" ht="24" customHeight="1">
      <c r="A17" s="33"/>
      <c r="B17" s="36"/>
      <c r="C17" s="41"/>
      <c r="D17" s="25" t="s">
        <v>42</v>
      </c>
      <c r="E17" s="23" t="s">
        <v>43</v>
      </c>
      <c r="F17" s="38" t="s">
        <v>43</v>
      </c>
      <c r="G17" s="39"/>
      <c r="H17" s="25">
        <v>5</v>
      </c>
      <c r="I17" s="25">
        <v>5</v>
      </c>
      <c r="J17" s="23"/>
    </row>
    <row r="18" spans="1:10" ht="36" customHeight="1">
      <c r="A18" s="33"/>
      <c r="B18" s="36"/>
      <c r="C18" s="37" t="s">
        <v>44</v>
      </c>
      <c r="D18" s="25" t="s">
        <v>45</v>
      </c>
      <c r="E18" s="42">
        <v>1</v>
      </c>
      <c r="F18" s="43">
        <v>1</v>
      </c>
      <c r="G18" s="35"/>
      <c r="H18" s="25">
        <v>5</v>
      </c>
      <c r="I18" s="25">
        <v>5</v>
      </c>
      <c r="J18" s="23"/>
    </row>
    <row r="19" spans="1:10" ht="42.75">
      <c r="A19" s="33"/>
      <c r="B19" s="36"/>
      <c r="C19" s="40"/>
      <c r="D19" s="25" t="s">
        <v>46</v>
      </c>
      <c r="E19" s="25" t="s">
        <v>47</v>
      </c>
      <c r="F19" s="34" t="s">
        <v>48</v>
      </c>
      <c r="G19" s="35"/>
      <c r="H19" s="25">
        <v>5</v>
      </c>
      <c r="I19" s="25">
        <v>5</v>
      </c>
      <c r="J19" s="23"/>
    </row>
    <row r="20" spans="1:10" ht="28.5">
      <c r="A20" s="33"/>
      <c r="B20" s="36"/>
      <c r="C20" s="41"/>
      <c r="D20" s="25" t="s">
        <v>49</v>
      </c>
      <c r="E20" s="42">
        <v>1</v>
      </c>
      <c r="F20" s="43">
        <v>1</v>
      </c>
      <c r="G20" s="35"/>
      <c r="H20" s="25">
        <v>5</v>
      </c>
      <c r="I20" s="25">
        <v>5</v>
      </c>
      <c r="J20" s="23"/>
    </row>
    <row r="21" spans="1:10">
      <c r="A21" s="33"/>
      <c r="B21" s="36"/>
      <c r="C21" s="23" t="s">
        <v>50</v>
      </c>
      <c r="D21" s="25" t="s">
        <v>51</v>
      </c>
      <c r="E21" s="25" t="s">
        <v>52</v>
      </c>
      <c r="F21" s="34" t="s">
        <v>53</v>
      </c>
      <c r="G21" s="35"/>
      <c r="H21" s="25">
        <v>10</v>
      </c>
      <c r="I21" s="25">
        <v>10</v>
      </c>
      <c r="J21" s="23"/>
    </row>
    <row r="22" spans="1:10" ht="24" customHeight="1">
      <c r="A22" s="33"/>
      <c r="B22" s="36"/>
      <c r="C22" s="23" t="s">
        <v>54</v>
      </c>
      <c r="D22" s="25" t="s">
        <v>55</v>
      </c>
      <c r="E22" s="25" t="s">
        <v>56</v>
      </c>
      <c r="F22" s="34" t="s">
        <v>57</v>
      </c>
      <c r="G22" s="35"/>
      <c r="H22" s="25">
        <v>10</v>
      </c>
      <c r="I22" s="25">
        <v>10</v>
      </c>
      <c r="J22" s="23"/>
    </row>
    <row r="23" spans="1:10" ht="99.75">
      <c r="A23" s="33"/>
      <c r="B23" s="36" t="s">
        <v>58</v>
      </c>
      <c r="C23" s="44" t="s">
        <v>59</v>
      </c>
      <c r="D23" s="25" t="s">
        <v>60</v>
      </c>
      <c r="E23" s="25" t="s">
        <v>61</v>
      </c>
      <c r="F23" s="34" t="s">
        <v>62</v>
      </c>
      <c r="G23" s="35"/>
      <c r="H23" s="25">
        <v>10</v>
      </c>
      <c r="I23" s="23">
        <v>10</v>
      </c>
      <c r="J23" s="23"/>
    </row>
    <row r="24" spans="1:10" ht="171">
      <c r="A24" s="33"/>
      <c r="B24" s="36"/>
      <c r="C24" s="44" t="s">
        <v>63</v>
      </c>
      <c r="D24" s="25" t="s">
        <v>64</v>
      </c>
      <c r="E24" s="25" t="s">
        <v>65</v>
      </c>
      <c r="F24" s="34" t="s">
        <v>66</v>
      </c>
      <c r="G24" s="35"/>
      <c r="H24" s="25">
        <v>10</v>
      </c>
      <c r="I24" s="23">
        <v>10</v>
      </c>
      <c r="J24" s="23"/>
    </row>
    <row r="25" spans="1:10" ht="29.25" customHeight="1">
      <c r="A25" s="33"/>
      <c r="B25" s="36"/>
      <c r="C25" s="44" t="s">
        <v>67</v>
      </c>
      <c r="D25" s="25" t="s">
        <v>68</v>
      </c>
      <c r="E25" s="25" t="s">
        <v>68</v>
      </c>
      <c r="F25" s="34" t="s">
        <v>68</v>
      </c>
      <c r="G25" s="35"/>
      <c r="H25" s="25"/>
      <c r="I25" s="23"/>
      <c r="J25" s="23"/>
    </row>
    <row r="26" spans="1:10" ht="99.75">
      <c r="A26" s="33"/>
      <c r="B26" s="36"/>
      <c r="C26" s="44" t="s">
        <v>69</v>
      </c>
      <c r="D26" s="25" t="s">
        <v>70</v>
      </c>
      <c r="E26" s="25" t="s">
        <v>71</v>
      </c>
      <c r="F26" s="34" t="s">
        <v>72</v>
      </c>
      <c r="G26" s="35"/>
      <c r="H26" s="25">
        <v>10</v>
      </c>
      <c r="I26" s="23">
        <v>10</v>
      </c>
      <c r="J26" s="23"/>
    </row>
    <row r="27" spans="1:10" ht="132" customHeight="1">
      <c r="A27" s="33"/>
      <c r="B27" s="44" t="s">
        <v>73</v>
      </c>
      <c r="C27" s="44" t="s">
        <v>74</v>
      </c>
      <c r="D27" s="25" t="s">
        <v>75</v>
      </c>
      <c r="E27" s="25" t="s">
        <v>76</v>
      </c>
      <c r="F27" s="43">
        <v>1</v>
      </c>
      <c r="G27" s="35"/>
      <c r="H27" s="25">
        <v>10</v>
      </c>
      <c r="I27" s="23">
        <v>10</v>
      </c>
      <c r="J27" s="25"/>
    </row>
    <row r="28" spans="1:10">
      <c r="A28" s="45" t="s">
        <v>77</v>
      </c>
      <c r="B28" s="45"/>
      <c r="C28" s="45"/>
      <c r="D28" s="45"/>
      <c r="E28" s="45"/>
      <c r="F28" s="45"/>
      <c r="G28" s="45"/>
      <c r="H28" s="46">
        <f>SUM(H8:H27)</f>
        <v>100</v>
      </c>
      <c r="I28" s="47">
        <f>SUM(I15:I27)+J8</f>
        <v>97.367251436015863</v>
      </c>
      <c r="J28" s="23"/>
    </row>
    <row r="29" spans="1:10" ht="161.1" customHeight="1">
      <c r="A29" s="48" t="s">
        <v>78</v>
      </c>
      <c r="B29" s="49"/>
      <c r="C29" s="49"/>
      <c r="D29" s="49"/>
      <c r="E29" s="49"/>
      <c r="F29" s="49"/>
      <c r="G29" s="49"/>
      <c r="H29" s="49"/>
      <c r="I29" s="49"/>
      <c r="J29" s="49"/>
    </row>
  </sheetData>
  <mergeCells count="38">
    <mergeCell ref="K8:K9"/>
    <mergeCell ref="A7:C11"/>
    <mergeCell ref="F27:G27"/>
    <mergeCell ref="A28:G28"/>
    <mergeCell ref="A29:J29"/>
    <mergeCell ref="A12:A13"/>
    <mergeCell ref="A14:A27"/>
    <mergeCell ref="B15:B22"/>
    <mergeCell ref="B23:B26"/>
    <mergeCell ref="C15:C17"/>
    <mergeCell ref="C18:C20"/>
    <mergeCell ref="F22:G22"/>
    <mergeCell ref="F23:G23"/>
    <mergeCell ref="F24:G24"/>
    <mergeCell ref="F25:G25"/>
    <mergeCell ref="F26:G26"/>
    <mergeCell ref="F17:G17"/>
    <mergeCell ref="F18:G18"/>
    <mergeCell ref="F19:G19"/>
    <mergeCell ref="F20:G20"/>
    <mergeCell ref="F21:G21"/>
    <mergeCell ref="B13:E13"/>
    <mergeCell ref="F13:J13"/>
    <mergeCell ref="F14:G14"/>
    <mergeCell ref="F15:G15"/>
    <mergeCell ref="F16:G16"/>
    <mergeCell ref="A6:C6"/>
    <mergeCell ref="D6:E6"/>
    <mergeCell ref="H6:J6"/>
    <mergeCell ref="B12:E12"/>
    <mergeCell ref="F12:J12"/>
    <mergeCell ref="A2:J2"/>
    <mergeCell ref="A3:J3"/>
    <mergeCell ref="A4:C4"/>
    <mergeCell ref="D4:J4"/>
    <mergeCell ref="A5:C5"/>
    <mergeCell ref="D5:E5"/>
    <mergeCell ref="H5:J5"/>
  </mergeCells>
  <phoneticPr fontId="19" type="noConversion"/>
  <pageMargins left="0.70866141732283505" right="0.511811023622047" top="0.55118110236220497" bottom="0.55118110236220497" header="0.31496062992126" footer="0.31496062992126"/>
  <pageSetup paperSize="9" scale="99" fitToHeight="0" orientation="landscape" r:id="rId1"/>
  <rowBreaks count="1" manualBreakCount="1">
    <brk id="19" max="9"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
  <sheetViews>
    <sheetView workbookViewId="0">
      <selection activeCell="G16" sqref="G16"/>
    </sheetView>
  </sheetViews>
  <sheetFormatPr defaultColWidth="8.875" defaultRowHeight="14.25"/>
  <cols>
    <col min="1" max="7" width="17.625" customWidth="1"/>
  </cols>
  <sheetData>
    <row r="1" spans="1:7" ht="16.5">
      <c r="A1" s="1" t="s">
        <v>79</v>
      </c>
      <c r="B1" s="1" t="s">
        <v>30</v>
      </c>
      <c r="C1" s="1" t="s">
        <v>31</v>
      </c>
      <c r="D1" s="1" t="s">
        <v>80</v>
      </c>
      <c r="E1" s="1" t="s">
        <v>30</v>
      </c>
      <c r="F1" s="1" t="s">
        <v>31</v>
      </c>
      <c r="G1" s="1" t="s">
        <v>80</v>
      </c>
    </row>
    <row r="2" spans="1:7" ht="15.4" customHeight="1">
      <c r="A2" s="2"/>
      <c r="B2" s="2"/>
      <c r="C2" s="14" t="s">
        <v>81</v>
      </c>
      <c r="D2" s="15" t="s">
        <v>82</v>
      </c>
      <c r="E2" s="4"/>
      <c r="F2" s="14" t="s">
        <v>81</v>
      </c>
      <c r="G2" s="15" t="s">
        <v>82</v>
      </c>
    </row>
    <row r="3" spans="1:7" ht="16.5">
      <c r="A3" s="2"/>
      <c r="B3" s="5" t="s">
        <v>37</v>
      </c>
      <c r="C3" s="14"/>
      <c r="D3" s="15"/>
      <c r="E3" s="5" t="s">
        <v>37</v>
      </c>
      <c r="F3" s="14"/>
      <c r="G3" s="15"/>
    </row>
    <row r="4" spans="1:7">
      <c r="A4" s="2"/>
      <c r="B4" s="6"/>
      <c r="C4" s="14"/>
      <c r="D4" s="15"/>
      <c r="E4" s="6"/>
      <c r="F4" s="14"/>
      <c r="G4" s="15"/>
    </row>
    <row r="5" spans="1:7">
      <c r="A5" s="2"/>
      <c r="B5" s="7"/>
      <c r="C5" s="14"/>
      <c r="D5" s="15"/>
      <c r="E5" s="7"/>
      <c r="F5" s="14"/>
      <c r="G5" s="15"/>
    </row>
    <row r="6" spans="1:7" ht="16.5">
      <c r="A6" s="2"/>
      <c r="B6" s="4"/>
      <c r="C6" s="3" t="s">
        <v>83</v>
      </c>
      <c r="D6" s="3" t="s">
        <v>84</v>
      </c>
      <c r="E6" s="2"/>
      <c r="F6" s="3" t="s">
        <v>83</v>
      </c>
      <c r="G6" s="3" t="s">
        <v>85</v>
      </c>
    </row>
    <row r="7" spans="1:7" ht="16.5">
      <c r="A7" s="2"/>
      <c r="B7" s="2"/>
      <c r="C7" s="3" t="s">
        <v>86</v>
      </c>
      <c r="D7" s="8">
        <v>1</v>
      </c>
      <c r="E7" s="2"/>
      <c r="F7" s="3" t="s">
        <v>86</v>
      </c>
      <c r="G7" s="8">
        <v>0.99</v>
      </c>
    </row>
    <row r="8" spans="1:7" ht="16.5">
      <c r="A8" s="2"/>
      <c r="B8" s="3" t="s">
        <v>44</v>
      </c>
      <c r="C8" s="3" t="s">
        <v>87</v>
      </c>
      <c r="D8" s="8">
        <v>1</v>
      </c>
      <c r="E8" s="3" t="s">
        <v>44</v>
      </c>
      <c r="F8" s="3" t="s">
        <v>87</v>
      </c>
      <c r="G8" s="8">
        <v>1</v>
      </c>
    </row>
    <row r="9" spans="1:7" ht="16.5">
      <c r="A9" s="2"/>
      <c r="B9" s="2"/>
      <c r="C9" s="3" t="s">
        <v>88</v>
      </c>
      <c r="D9" s="9">
        <v>44256</v>
      </c>
      <c r="E9" s="4"/>
      <c r="F9" s="3" t="s">
        <v>89</v>
      </c>
      <c r="G9" s="10">
        <v>43952</v>
      </c>
    </row>
    <row r="10" spans="1:7" ht="31.5" customHeight="1">
      <c r="A10" s="2"/>
      <c r="B10" s="2"/>
      <c r="C10" s="14" t="s">
        <v>90</v>
      </c>
      <c r="D10" s="16">
        <v>44256</v>
      </c>
      <c r="E10" s="2"/>
      <c r="F10" s="3" t="s">
        <v>91</v>
      </c>
      <c r="G10" s="10">
        <v>43983</v>
      </c>
    </row>
    <row r="11" spans="1:7" ht="33">
      <c r="A11" s="2"/>
      <c r="B11" s="3" t="s">
        <v>92</v>
      </c>
      <c r="C11" s="14"/>
      <c r="D11" s="16"/>
      <c r="E11" s="3" t="s">
        <v>92</v>
      </c>
      <c r="F11" s="3" t="s">
        <v>93</v>
      </c>
      <c r="G11" s="10">
        <v>44105</v>
      </c>
    </row>
    <row r="12" spans="1:7" ht="75" customHeight="1">
      <c r="A12" s="5" t="s">
        <v>94</v>
      </c>
      <c r="B12" s="4"/>
      <c r="C12" s="14" t="s">
        <v>81</v>
      </c>
      <c r="D12" s="17" t="s">
        <v>95</v>
      </c>
      <c r="E12" s="2"/>
      <c r="F12" s="14" t="s">
        <v>96</v>
      </c>
      <c r="G12" s="17" t="s">
        <v>97</v>
      </c>
    </row>
    <row r="13" spans="1:7" ht="16.5">
      <c r="A13" s="7"/>
      <c r="B13" s="3" t="s">
        <v>54</v>
      </c>
      <c r="C13" s="14"/>
      <c r="D13" s="17"/>
      <c r="E13" s="3" t="s">
        <v>54</v>
      </c>
      <c r="F13" s="14"/>
      <c r="G13" s="17"/>
    </row>
    <row r="14" spans="1:7" ht="189" customHeight="1">
      <c r="A14" s="2"/>
      <c r="B14" s="2"/>
      <c r="C14" s="3" t="s">
        <v>98</v>
      </c>
      <c r="D14" s="11" t="s">
        <v>99</v>
      </c>
      <c r="E14" s="2"/>
      <c r="F14" s="3" t="s">
        <v>98</v>
      </c>
      <c r="G14" s="11" t="s">
        <v>100</v>
      </c>
    </row>
    <row r="15" spans="1:7" ht="168.75">
      <c r="A15" s="12"/>
      <c r="B15" s="2"/>
      <c r="C15" s="3" t="s">
        <v>101</v>
      </c>
      <c r="D15" s="13" t="s">
        <v>102</v>
      </c>
      <c r="E15" s="2"/>
      <c r="F15" s="3" t="s">
        <v>101</v>
      </c>
      <c r="G15" s="13" t="s">
        <v>103</v>
      </c>
    </row>
    <row r="16" spans="1:7" ht="24">
      <c r="A16" s="5" t="s">
        <v>104</v>
      </c>
      <c r="B16" s="3" t="s">
        <v>105</v>
      </c>
      <c r="C16" s="3" t="s">
        <v>106</v>
      </c>
      <c r="D16" s="11" t="s">
        <v>107</v>
      </c>
      <c r="E16" s="3" t="s">
        <v>105</v>
      </c>
      <c r="F16" s="3" t="s">
        <v>106</v>
      </c>
      <c r="G16" s="11" t="s">
        <v>107</v>
      </c>
    </row>
    <row r="17" spans="1:7" ht="78" customHeight="1">
      <c r="A17" s="7"/>
      <c r="B17" s="3" t="s">
        <v>108</v>
      </c>
      <c r="C17" s="11" t="s">
        <v>109</v>
      </c>
      <c r="D17" s="11" t="s">
        <v>110</v>
      </c>
      <c r="E17" s="3" t="s">
        <v>108</v>
      </c>
      <c r="F17" s="3" t="s">
        <v>109</v>
      </c>
      <c r="G17" s="11" t="s">
        <v>111</v>
      </c>
    </row>
  </sheetData>
  <mergeCells count="10">
    <mergeCell ref="F2:F5"/>
    <mergeCell ref="F12:F13"/>
    <mergeCell ref="G2:G5"/>
    <mergeCell ref="G12:G13"/>
    <mergeCell ref="C2:C5"/>
    <mergeCell ref="C10:C11"/>
    <mergeCell ref="C12:C13"/>
    <mergeCell ref="D2:D5"/>
    <mergeCell ref="D10:D11"/>
    <mergeCell ref="D12:D13"/>
  </mergeCells>
  <phoneticPr fontId="19" type="noConversion"/>
  <pageMargins left="0.75" right="0.75" top="1" bottom="1" header="0.5" footer="0.5"/>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2</vt:i4>
      </vt:variant>
      <vt:variant>
        <vt:lpstr>命名范围</vt:lpstr>
      </vt:variant>
      <vt:variant>
        <vt:i4>1</vt:i4>
      </vt:variant>
    </vt:vector>
  </HeadingPairs>
  <TitlesOfParts>
    <vt:vector size="3" baseType="lpstr">
      <vt:lpstr>Sheet1</vt:lpstr>
      <vt:lpstr>Sheet2</vt:lpstr>
      <vt:lpstr>Sheet1!Print_Area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Windows 用户</cp:lastModifiedBy>
  <cp:lastPrinted>2020-04-23T18:17:00Z</cp:lastPrinted>
  <dcterms:created xsi:type="dcterms:W3CDTF">2015-06-06T10:17:00Z</dcterms:created>
  <dcterms:modified xsi:type="dcterms:W3CDTF">2022-06-03T08:37:51Z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2052-11.1.0.11365</vt:lpwstr>
  </property>
  <property fmtid="{D5CDD505-2E9C-101B-9397-08002B2CF9AE}" pid="3" name="ICV">
    <vt:lpwstr>B5D7C44364994CACB6D52E53EAFD379D</vt:lpwstr>
  </property>
</Properties>
</file>